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1er informe 2024\TRANSPARENCIA CONAC\"/>
    </mc:Choice>
  </mc:AlternateContent>
  <xr:revisionPtr revIDLastSave="0" documentId="8_{B1FB635A-D29F-40D7-A92F-A3C867692E2D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81029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N7" i="1"/>
  <c r="M7" i="1"/>
  <c r="L7" i="1"/>
  <c r="K7" i="1"/>
  <c r="J7" i="1"/>
  <c r="I7" i="1"/>
  <c r="H7" i="1"/>
  <c r="G7" i="1"/>
  <c r="F7" i="1"/>
  <c r="E7" i="1"/>
  <c r="D7" i="1"/>
  <c r="C7" i="1"/>
  <c r="B7" i="1"/>
  <c r="B6" i="1"/>
  <c r="B8" i="1"/>
  <c r="B9" i="1"/>
  <c r="B10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</calcChain>
</file>

<file path=xl/sharedStrings.xml><?xml version="1.0" encoding="utf-8"?>
<sst xmlns="http://schemas.openxmlformats.org/spreadsheetml/2006/main" count="287" uniqueCount="163">
  <si>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</si>
  <si>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</si>
  <si>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</si>
  <si>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</si>
  <si>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</si>
  <si>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</si>
  <si>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</si>
  <si>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</si>
  <si>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</si>
  <si>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</si>
  <si>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</si>
  <si>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</si>
  <si>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</si>
  <si>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</si>
  <si>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</si>
  <si>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</si>
  <si>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</si>
  <si>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</si>
  <si>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</si>
  <si>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</si>
  <si>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</si>
  <si>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</si>
  <si>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</si>
  <si>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</si>
  <si>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</si>
  <si>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</si>
  <si>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</si>
  <si>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</si>
  <si>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</si>
  <si>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</si>
  <si>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</si>
  <si>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</si>
  <si>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</si>
  <si>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</si>
  <si>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</si>
  <si>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</si>
  <si>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</si>
  <si>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</si>
  <si>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</si>
  <si>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</si>
  <si>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</si>
  <si>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</si>
  <si>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</si>
  <si>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</si>
  <si>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</si>
  <si>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</si>
  <si>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</si>
  <si>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</si>
  <si>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</si>
  <si>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</si>
  <si>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</si>
  <si>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</si>
  <si>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</si>
  <si>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</si>
  <si>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</si>
  <si>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</si>
  <si>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</si>
  <si>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</si>
  <si>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</si>
  <si>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</si>
  <si>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</si>
  <si>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</si>
  <si>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</si>
  <si>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</si>
  <si>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</si>
  <si>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</si>
  <si>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</si>
  <si>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</si>
  <si>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</si>
  <si>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</si>
  <si>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</si>
  <si>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</si>
  <si>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</si>
  <si>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</si>
  <si>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</si>
  <si>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</si>
  <si>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</si>
  <si>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</si>
  <si>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</si>
  <si>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</si>
  <si>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</si>
  <si>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</si>
  <si>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</si>
  <si>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</si>
  <si>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</si>
  <si>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</si>
  <si>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</si>
  <si>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</si>
  <si>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</si>
  <si>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</si>
  <si>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</si>
  <si>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</si>
  <si>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</si>
  <si>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</si>
  <si>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</si>
  <si>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</si>
  <si>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</si>
  <si>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</si>
  <si>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</si>
  <si>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</si>
  <si>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</si>
  <si>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</si>
  <si>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</si>
  <si>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</si>
  <si>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</si>
  <si>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</si>
  <si>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</si>
  <si>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</si>
  <si>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</si>
  <si>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</si>
  <si>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</si>
  <si>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</si>
  <si>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</si>
  <si>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</si>
  <si>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</si>
  <si>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</si>
  <si>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</si>
  <si>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</si>
  <si>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</si>
  <si>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</si>
  <si>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</si>
  <si>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NOR_01_14_005</t>
  </si>
  <si>
    <t>Municipio de Juarez, N.L.</t>
  </si>
  <si>
    <t>Presupuesto de Egresos para el Ejercicio Fiscal 2024</t>
  </si>
  <si>
    <t>Elaborado el 15 de Mayo del 2024</t>
  </si>
  <si>
    <t xml:space="preserve">T O T A L                                                                       </t>
  </si>
  <si>
    <t xml:space="preserve">1000 SERVICIOS PERSONALES                                                       </t>
  </si>
  <si>
    <t xml:space="preserve">           1100 REMUNERACIONES AL PERSONAL DE CARACTER PERMANENTE               </t>
  </si>
  <si>
    <t xml:space="preserve">           1300 REMUNERACIONES ADICIONALES Y ESPECIALES                         </t>
  </si>
  <si>
    <t xml:space="preserve">           1500 OTRAS PRESTACIONES SOCIALES Y ECONOMICAS                        </t>
  </si>
  <si>
    <t xml:space="preserve">           1700 PAGO DE ESTIMULOS A SERVIDORES PUBLICOS                         </t>
  </si>
  <si>
    <t xml:space="preserve">2000 MATERIALES Y SUMINISTROS                                                   </t>
  </si>
  <si>
    <t xml:space="preserve">           2100 MATERIALES DE ADMINISTRACIÓN, EMISIÓN DE DOCUMENTOS Y ARTÍCULOS </t>
  </si>
  <si>
    <t xml:space="preserve">           2200 ALIMENTOS Y UTENSILIOS                                          </t>
  </si>
  <si>
    <t xml:space="preserve">           2400 MATERIALES Y ARTICULOS DE CONSTRUCCION Y DE REPARACION          </t>
  </si>
  <si>
    <t xml:space="preserve">           2500 PRODUCTOS QUIMICOS, FARMACEUTICOS Y DE LABORATORIO              </t>
  </si>
  <si>
    <t xml:space="preserve">           2600 COMBUSTIBLES, LUBRICANTES Y ADITIVOS                            </t>
  </si>
  <si>
    <t xml:space="preserve">           2700 VESTUARIO, BLANCOS, PRENDAS DE PROTECCION Y ARTICULOS DEPORTIVOS</t>
  </si>
  <si>
    <t xml:space="preserve">           2800 MATERIALES Y SUMINISTROS PARA SEGURIDAD                         </t>
  </si>
  <si>
    <t xml:space="preserve">           2900 HERRAMIENTAS, REFACCIONES Y ACCESORIOS MENORES                  </t>
  </si>
  <si>
    <t xml:space="preserve">3000 SERVICIOS GENERALES                                                        </t>
  </si>
  <si>
    <t xml:space="preserve">           3100 SERVICIOS BASICOS                                               </t>
  </si>
  <si>
    <t xml:space="preserve">           3200 SERVICIOS DE ARRENDAMIENTO                                      </t>
  </si>
  <si>
    <t xml:space="preserve">           3300 SERVICIOS PROFESIONALES, CIENTÍFICOS, TÉCNICOS Y OTROS SERVICIOS</t>
  </si>
  <si>
    <t xml:space="preserve">           3400 SERVICIOS FINANCIEROS, BANCARIOS Y COMERCIALES                  </t>
  </si>
  <si>
    <t xml:space="preserve">           3500 SERVICIOS DE INSTALACION, REPARACION, MANTENIMIENTO Y CONSERVACI</t>
  </si>
  <si>
    <t xml:space="preserve">           3600 SERVICIOS DE COMUNICACIÓN SOCIAL Y PUBLICIDAD                   </t>
  </si>
  <si>
    <t xml:space="preserve">           3700 SERVICIOS DE TRASLADO Y VIÁTICOS                                </t>
  </si>
  <si>
    <t xml:space="preserve">           3800 SERVICIOS OFICIALES                                             </t>
  </si>
  <si>
    <t xml:space="preserve">           3900 OTROS SERVICIOS GENERALES                                       </t>
  </si>
  <si>
    <t xml:space="preserve">4000 TRANSFERENCIAS, ASIGNACIONES, SUBSIDIOS Y OTRAS AYUDAS                     </t>
  </si>
  <si>
    <t xml:space="preserve">           4400 AYUDAS SOCIALES                                                 </t>
  </si>
  <si>
    <t xml:space="preserve">5000 BIENES MUEBLES, INMUEBLES E INTANGIBLES                                    </t>
  </si>
  <si>
    <t xml:space="preserve">           5100 MOBILIARIO Y EQUIPO DE ADMINISTRACIÓN                           </t>
  </si>
  <si>
    <t xml:space="preserve">           5200 MOBILIARIO Y EQUIPO EDUCACIONAL Y RECREATIVO                    </t>
  </si>
  <si>
    <t xml:space="preserve">           5300 EQUIPO E INSTRUMENTAL MEDICO Y DE LABORATORIO                   </t>
  </si>
  <si>
    <t xml:space="preserve">           5400 VEHICULOS Y EQUIPO DE TRANSPORTE                                </t>
  </si>
  <si>
    <t xml:space="preserve">           5600 MAQUINARIA, OTROS EQUIPOS Y HERRAMIENTAS                        </t>
  </si>
  <si>
    <t xml:space="preserve">6000 INVERSION PÚBLICA                                                          </t>
  </si>
  <si>
    <t xml:space="preserve">           6100 OBRA PÚBLICA EN BIENES DE DOMINIO PÚBLICO                       </t>
  </si>
  <si>
    <t xml:space="preserve">9000 DEUDA PÚBLICA                                                              </t>
  </si>
  <si>
    <t xml:space="preserve">           9100 AMORTIZACION DE LA DEUDA PÚBLICA                                </t>
  </si>
  <si>
    <t xml:space="preserve">      9200 INTERESES DE LA DEUDA PÚBLICA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</si>
</sst>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19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0" fontId="31" fillId="0" borderId="0" xfId="0" applyFont="1"/>
    <xf numFmtId="164" fontId="31" fillId="0" borderId="0" xfId="0" applyNumberFormat="1" applyFont="1"/>
    <xf numFmtId="0" fontId="30" fillId="0" borderId="14" xfId="57" applyFont="1" applyBorder="1" applyAlignment="1">
      <alignment horizontal="left" vertical="center" wrapText="1"/>
    </xf>
    <xf numFmtId="164" fontId="33" fillId="26" borderId="13" xfId="57" applyNumberFormat="1" applyFont="1" applyFill="1" applyBorder="1" applyAlignment="1">
      <alignment horizontal="center" vertical="center" wrapText="1"/>
    </xf>
    <xf numFmtId="0" fontId="32" fillId="0" borderId="0" xfId="60" applyFont="1" applyAlignment="1">
      <alignment horizontal="centerContinuous" vertical="center"/>
    </xf>
    <xf numFmtId="0" fontId="29" fillId="0" borderId="0" xfId="60" applyFont="1" applyAlignment="1">
      <alignment horizontal="centerContinuous" vertical="center"/>
    </xf>
    <xf numFmtId="0" fontId="26" fillId="0" borderId="0" xfId="60" applyFont="1" applyAlignment="1">
      <alignment horizontal="centerContinuous" vertical="center"/>
    </xf>
    <xf numFmtId="0" fontId="31" fillId="0" borderId="16" xfId="0" applyFont="1" applyBorder="1"/>
    <xf numFmtId="164" fontId="31" fillId="0" borderId="16" xfId="0" applyNumberFormat="1" applyFont="1" applyBorder="1"/>
    <xf numFmtId="0" fontId="34" fillId="27" borderId="15" xfId="0" applyFont="1" applyFill="1" applyBorder="1"/>
    <xf numFmtId="164" fontId="34" fillId="27" borderId="15" xfId="0" applyNumberFormat="1" applyFont="1" applyFill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603536</xdr:colOff>
      <xdr:row>3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865C8D-FF97-F3FE-DD46-74CDF8997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603535" cy="7493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690385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B46250-66C7-F417-A066-4F80ECD5A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5" y="0"/>
          <a:ext cx="1671460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showGridLines="0" tabSelected="1" zoomScale="85" zoomScaleNormal="85" workbookViewId="0">
      <pane ySplit="5" topLeftCell="A6" activePane="bottomLeft" state="frozen"/>
      <selection activeCell="A2" sqref="A2"/>
      <selection pane="bottomLeft" activeCell="A19" sqref="A19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  <col min="15" max="16384" width="11.42578125" style="7"/>
  </cols>
  <sheetData>
    <row r="1" spans="1:14" ht="20.25" x14ac:dyDescent="0.2">
      <c r="A1" s="12" t="s">
        <v>122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75" x14ac:dyDescent="0.2">
      <c r="A2" s="13" t="s">
        <v>123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4" t="s">
        <v>124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">
      <c r="A5" s="10" t="s">
        <v>121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</row>
    <row r="6" spans="1:14" x14ac:dyDescent="0.2">
      <c r="A6" s="17" t="s">
        <v>125</v>
      </c>
      <c r="B6" s="18">
        <f>SUM(C6:N6)</f>
        <v>1618414532.1199999</v>
      </c>
      <c r="C6" s="18">
        <v>127493750.19</v>
      </c>
      <c r="D6" s="18">
        <v>113946916.81999999</v>
      </c>
      <c r="E6" s="18">
        <v>130592850.18000001</v>
      </c>
      <c r="F6" s="18">
        <v>132415510.47</v>
      </c>
      <c r="G6" s="18">
        <v>145794037.91999999</v>
      </c>
      <c r="H6" s="18">
        <v>152860610.22999999</v>
      </c>
      <c r="I6" s="18">
        <v>155511164.88</v>
      </c>
      <c r="J6" s="18">
        <v>141056365.15000001</v>
      </c>
      <c r="K6" s="18">
        <v>121850115.59999999</v>
      </c>
      <c r="L6" s="18">
        <v>106891477.17</v>
      </c>
      <c r="M6" s="18">
        <v>108468755.73999999</v>
      </c>
      <c r="N6" s="18">
        <v>181532977.77000001</v>
      </c>
    </row>
    <row r="7" spans="1:14" x14ac:dyDescent="0.2">
      <c r="A7" s="17" t="s">
        <v>126</v>
      </c>
      <c r="B7" s="18">
        <f>SUM(+B8+B9+B10+B11)</f>
        <v>606255449.49999988</v>
      </c>
      <c r="C7" s="18">
        <f>SUM(+C8+C9+C10+C11)</f>
        <v>41615916.909999996</v>
      </c>
      <c r="D7" s="18">
        <f>SUM(+D8+D9+D10+D11)</f>
        <v>40825422.130000003</v>
      </c>
      <c r="E7" s="18">
        <f>SUM(+E8+E9+E10+E11)</f>
        <v>47566434.239999995</v>
      </c>
      <c r="F7" s="18">
        <f>SUM(+F8+F9+F10+F11)</f>
        <v>43497873.539999999</v>
      </c>
      <c r="G7" s="18">
        <f>SUM(+G8+G9+G10+G11)</f>
        <v>43940382.710000001</v>
      </c>
      <c r="H7" s="18">
        <f>SUM(+H8+H9+H10+H11)</f>
        <v>36277087.100000001</v>
      </c>
      <c r="I7" s="18">
        <f>SUM(+I8+I9+I10+I11)</f>
        <v>52239066.75</v>
      </c>
      <c r="J7" s="18">
        <f>SUM(+J8+J9+J10+J11)</f>
        <v>45445591.910000004</v>
      </c>
      <c r="K7" s="18">
        <f>SUM(+K8+K9+K10+K11)</f>
        <v>43751981.859999999</v>
      </c>
      <c r="L7" s="18">
        <f>SUM(+L8+L9+L10+L11)</f>
        <v>43802388.280000001</v>
      </c>
      <c r="M7" s="18">
        <f>SUM(+M8+M9+M10+M11)</f>
        <v>43802388.280000001</v>
      </c>
      <c r="N7" s="18">
        <f>SUM(+N8+N9+N10+N11)</f>
        <v>123490915.78999999</v>
      </c>
    </row>
    <row r="8" spans="1:14" x14ac:dyDescent="0.2">
      <c r="A8" s="15" t="s">
        <v>127</v>
      </c>
      <c r="B8" s="16">
        <f>SUM(C8:N8)</f>
        <v>460510106.5</v>
      </c>
      <c r="C8" s="16">
        <v>37340488.329999998</v>
      </c>
      <c r="D8" s="16">
        <v>37496031</v>
      </c>
      <c r="E8" s="16">
        <v>39719923.68</v>
      </c>
      <c r="F8" s="16">
        <v>36191251.18</v>
      </c>
      <c r="G8" s="16">
        <v>38469541.950000003</v>
      </c>
      <c r="H8" s="16">
        <v>30660271.879999999</v>
      </c>
      <c r="I8" s="16">
        <v>47082072.640000001</v>
      </c>
      <c r="J8" s="16">
        <v>39229991.590000004</v>
      </c>
      <c r="K8" s="16">
        <v>38436600.68</v>
      </c>
      <c r="L8" s="16">
        <v>38549099.189999998</v>
      </c>
      <c r="M8" s="16">
        <v>38549099.189999998</v>
      </c>
      <c r="N8" s="16">
        <v>38785735.189999998</v>
      </c>
    </row>
    <row r="9" spans="1:14" x14ac:dyDescent="0.2">
      <c r="A9" s="8" t="s">
        <v>128</v>
      </c>
      <c r="B9" s="9">
        <f>SUM(C9:N9)</f>
        <v>101553317.81999999</v>
      </c>
      <c r="C9" s="9">
        <v>815571.57</v>
      </c>
      <c r="D9" s="9">
        <v>944283.14</v>
      </c>
      <c r="E9" s="9">
        <v>4109323.23</v>
      </c>
      <c r="F9" s="9">
        <v>2979485.76</v>
      </c>
      <c r="G9" s="9">
        <v>1321540.76</v>
      </c>
      <c r="H9" s="9">
        <v>1617405</v>
      </c>
      <c r="I9" s="9">
        <v>2496588.3199999998</v>
      </c>
      <c r="J9" s="9">
        <v>1572399.47</v>
      </c>
      <c r="K9" s="9">
        <v>1558191.71</v>
      </c>
      <c r="L9" s="9">
        <v>1562212.45</v>
      </c>
      <c r="M9" s="9">
        <v>1562212.45</v>
      </c>
      <c r="N9" s="9">
        <v>81014103.959999993</v>
      </c>
    </row>
    <row r="10" spans="1:14" x14ac:dyDescent="0.2">
      <c r="A10" s="8" t="s">
        <v>129</v>
      </c>
      <c r="B10" s="9">
        <f>SUM(C10:N10)</f>
        <v>44131657.18</v>
      </c>
      <c r="C10" s="9">
        <v>3454753.01</v>
      </c>
      <c r="D10" s="9">
        <v>2385107.9900000002</v>
      </c>
      <c r="E10" s="9">
        <v>3737187.33</v>
      </c>
      <c r="F10" s="9">
        <v>4323540.5999999996</v>
      </c>
      <c r="G10" s="9">
        <v>4149300</v>
      </c>
      <c r="H10" s="9">
        <v>3999410.22</v>
      </c>
      <c r="I10" s="9">
        <v>2655765.79</v>
      </c>
      <c r="J10" s="9">
        <v>4606172.8499999996</v>
      </c>
      <c r="K10" s="9">
        <v>3747189.47</v>
      </c>
      <c r="L10" s="9">
        <v>3691076.64</v>
      </c>
      <c r="M10" s="9">
        <v>3691076.64</v>
      </c>
      <c r="N10" s="9">
        <v>3691076.64</v>
      </c>
    </row>
    <row r="11" spans="1:14" x14ac:dyDescent="0.2">
      <c r="A11" s="8" t="s">
        <v>130</v>
      </c>
      <c r="B11" s="9">
        <f>SUM(C11:N11)</f>
        <v>60368</v>
      </c>
      <c r="C11" s="9">
        <v>5104</v>
      </c>
      <c r="D11" s="9">
        <v>0</v>
      </c>
      <c r="E11" s="9">
        <v>0</v>
      </c>
      <c r="F11" s="9">
        <v>3596</v>
      </c>
      <c r="G11" s="9">
        <v>0</v>
      </c>
      <c r="H11" s="9">
        <v>0</v>
      </c>
      <c r="I11" s="9">
        <v>4640</v>
      </c>
      <c r="J11" s="9">
        <v>37028</v>
      </c>
      <c r="K11" s="9">
        <v>10000</v>
      </c>
      <c r="L11" s="9">
        <v>0</v>
      </c>
      <c r="M11" s="9">
        <v>0</v>
      </c>
      <c r="N11" s="9">
        <v>0</v>
      </c>
    </row>
    <row r="12" spans="1:14" x14ac:dyDescent="0.2">
      <c r="A12" s="17" t="s">
        <v>131</v>
      </c>
      <c r="B12" s="18">
        <f>SUM(+B13+B14+B15+B16+B17+B18+B19+B20)</f>
        <v>116972206.40000002</v>
      </c>
      <c r="C12" s="18">
        <f>SUM(+C13+C14+C15+C16+C17+C18+C19+C20)</f>
        <v>7996689.4899999993</v>
      </c>
      <c r="D12" s="18">
        <f>SUM(+D13+D14+D15+D16+D17+D18+D19+D20)</f>
        <v>7137169.9199999999</v>
      </c>
      <c r="E12" s="18">
        <f>SUM(+E13+E14+E15+E16+E17+E18+E19+E20)</f>
        <v>8088120.6900000004</v>
      </c>
      <c r="F12" s="18">
        <f>SUM(+F13+F14+F15+F16+F17+F18+F19+F20)</f>
        <v>5440408.7199999997</v>
      </c>
      <c r="G12" s="18">
        <f>SUM(+G13+G14+G15+G16+G17+G18+G19+G20)</f>
        <v>8622728.7300000004</v>
      </c>
      <c r="H12" s="18">
        <v>14086854.050000001</v>
      </c>
      <c r="I12" s="18">
        <v>14894577.970000001</v>
      </c>
      <c r="J12" s="18">
        <v>13537434.43</v>
      </c>
      <c r="K12" s="18">
        <v>12269842.01</v>
      </c>
      <c r="L12" s="18">
        <v>8299460.1299999999</v>
      </c>
      <c r="M12" s="18">
        <v>8299460.1299999999</v>
      </c>
      <c r="N12" s="18">
        <v>8299460.1299999999</v>
      </c>
    </row>
    <row r="13" spans="1:14" x14ac:dyDescent="0.2">
      <c r="A13" s="15" t="s">
        <v>132</v>
      </c>
      <c r="B13" s="16">
        <f>SUM(C13:N13)</f>
        <v>14178942.520000001</v>
      </c>
      <c r="C13" s="16">
        <v>1242355.93</v>
      </c>
      <c r="D13" s="16">
        <v>622496.65</v>
      </c>
      <c r="E13" s="16">
        <v>816093.16</v>
      </c>
      <c r="F13" s="16">
        <v>430538.54</v>
      </c>
      <c r="G13" s="16">
        <v>481803.84</v>
      </c>
      <c r="H13" s="16">
        <v>869331.21</v>
      </c>
      <c r="I13" s="16">
        <v>1715177.21</v>
      </c>
      <c r="J13" s="16">
        <v>4640758.01</v>
      </c>
      <c r="K13" s="16">
        <v>1030178.23</v>
      </c>
      <c r="L13" s="16">
        <v>776736.58</v>
      </c>
      <c r="M13" s="16">
        <v>776736.58</v>
      </c>
      <c r="N13" s="16">
        <v>776736.58</v>
      </c>
    </row>
    <row r="14" spans="1:14" x14ac:dyDescent="0.2">
      <c r="A14" s="8" t="s">
        <v>133</v>
      </c>
      <c r="B14" s="9">
        <f>SUM(C14:N14)</f>
        <v>13265083.389999999</v>
      </c>
      <c r="C14" s="9">
        <v>802517.24</v>
      </c>
      <c r="D14" s="9">
        <v>742215.46</v>
      </c>
      <c r="E14" s="9">
        <v>666370.57999999996</v>
      </c>
      <c r="F14" s="9">
        <v>331517.92</v>
      </c>
      <c r="G14" s="9">
        <v>763485.28</v>
      </c>
      <c r="H14" s="9">
        <v>3916377.72</v>
      </c>
      <c r="I14" s="9">
        <v>1881698.03</v>
      </c>
      <c r="J14" s="9">
        <v>780902.36</v>
      </c>
      <c r="K14" s="9">
        <v>1548074.54</v>
      </c>
      <c r="L14" s="9">
        <v>610641.42000000004</v>
      </c>
      <c r="M14" s="9">
        <v>610641.42000000004</v>
      </c>
      <c r="N14" s="9">
        <v>610641.42000000004</v>
      </c>
    </row>
    <row r="15" spans="1:14" x14ac:dyDescent="0.2">
      <c r="A15" s="8" t="s">
        <v>134</v>
      </c>
      <c r="B15" s="9">
        <f>SUM(C15:N15)</f>
        <v>8211565.0800000001</v>
      </c>
      <c r="C15" s="9">
        <v>202737.92000000001</v>
      </c>
      <c r="D15" s="9">
        <v>646793.67000000004</v>
      </c>
      <c r="E15" s="9">
        <v>204745.57</v>
      </c>
      <c r="F15" s="9">
        <v>66111.539999999994</v>
      </c>
      <c r="G15" s="9">
        <v>736582.03</v>
      </c>
      <c r="H15" s="9">
        <v>3856875.28</v>
      </c>
      <c r="I15" s="9">
        <v>284274.90999999997</v>
      </c>
      <c r="J15" s="9">
        <v>481005.53</v>
      </c>
      <c r="K15" s="9">
        <v>915967.51</v>
      </c>
      <c r="L15" s="9">
        <v>272157.03999999998</v>
      </c>
      <c r="M15" s="9">
        <v>272157.03999999998</v>
      </c>
      <c r="N15" s="9">
        <v>272157.03999999998</v>
      </c>
    </row>
    <row r="16" spans="1:14" x14ac:dyDescent="0.2">
      <c r="A16" s="8" t="s">
        <v>135</v>
      </c>
      <c r="B16" s="9">
        <f>SUM(C16:N16)</f>
        <v>170413.34</v>
      </c>
      <c r="C16" s="9">
        <v>5000.01</v>
      </c>
      <c r="D16" s="9">
        <v>0</v>
      </c>
      <c r="E16" s="9">
        <v>0</v>
      </c>
      <c r="F16" s="9">
        <v>62815.99</v>
      </c>
      <c r="G16" s="9">
        <v>26106.21</v>
      </c>
      <c r="H16" s="9">
        <v>0</v>
      </c>
      <c r="I16" s="9">
        <v>38411.99</v>
      </c>
      <c r="J16" s="9">
        <v>20000.04</v>
      </c>
      <c r="K16" s="9">
        <v>18079.099999999999</v>
      </c>
      <c r="L16" s="9">
        <v>0</v>
      </c>
      <c r="M16" s="9">
        <v>0</v>
      </c>
      <c r="N16" s="9">
        <v>0</v>
      </c>
    </row>
    <row r="17" spans="1:14" x14ac:dyDescent="0.2">
      <c r="A17" s="8" t="s">
        <v>136</v>
      </c>
      <c r="B17" s="9">
        <f>SUM(C17:N17)</f>
        <v>54804954.710000008</v>
      </c>
      <c r="C17" s="9">
        <v>5339209.97</v>
      </c>
      <c r="D17" s="9">
        <v>3309648.71</v>
      </c>
      <c r="E17" s="9">
        <v>4395669.99</v>
      </c>
      <c r="F17" s="9">
        <v>3998261.11</v>
      </c>
      <c r="G17" s="9">
        <v>5076097.07</v>
      </c>
      <c r="H17" s="9">
        <v>4331354.84</v>
      </c>
      <c r="I17" s="9">
        <v>4295872.3099999996</v>
      </c>
      <c r="J17" s="9">
        <v>5906338.2400000002</v>
      </c>
      <c r="K17" s="9">
        <v>5264526.5</v>
      </c>
      <c r="L17" s="9">
        <v>4295991.99</v>
      </c>
      <c r="M17" s="9">
        <v>4295991.99</v>
      </c>
      <c r="N17" s="9">
        <v>4295991.99</v>
      </c>
    </row>
    <row r="18" spans="1:14" x14ac:dyDescent="0.2">
      <c r="A18" s="8" t="s">
        <v>137</v>
      </c>
      <c r="B18" s="9">
        <f>SUM(C18:N18)</f>
        <v>7146303.9899999993</v>
      </c>
      <c r="C18" s="9">
        <v>47908</v>
      </c>
      <c r="D18" s="9">
        <v>392671.6</v>
      </c>
      <c r="E18" s="9">
        <v>89262</v>
      </c>
      <c r="F18" s="9">
        <v>35461.199999999997</v>
      </c>
      <c r="G18" s="9">
        <v>205830.39999999999</v>
      </c>
      <c r="H18" s="9">
        <v>74628.600000000006</v>
      </c>
      <c r="I18" s="9">
        <v>3881282.51</v>
      </c>
      <c r="J18" s="9">
        <v>268389.2</v>
      </c>
      <c r="K18" s="9">
        <v>1977984.08</v>
      </c>
      <c r="L18" s="9">
        <v>57628.800000000003</v>
      </c>
      <c r="M18" s="9">
        <v>57628.800000000003</v>
      </c>
      <c r="N18" s="9">
        <v>57628.800000000003</v>
      </c>
    </row>
    <row r="19" spans="1:14" x14ac:dyDescent="0.2">
      <c r="A19" s="8" t="s">
        <v>138</v>
      </c>
      <c r="B19" s="9">
        <f>SUM(C19:N19)</f>
        <v>1800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600</v>
      </c>
      <c r="M19" s="9">
        <v>600</v>
      </c>
      <c r="N19" s="9">
        <v>600</v>
      </c>
    </row>
    <row r="20" spans="1:14" x14ac:dyDescent="0.2">
      <c r="A20" s="8" t="s">
        <v>139</v>
      </c>
      <c r="B20" s="9">
        <f>SUM(C20:N20)</f>
        <v>19193143.370000001</v>
      </c>
      <c r="C20" s="9">
        <v>356960.42</v>
      </c>
      <c r="D20" s="9">
        <v>1423343.83</v>
      </c>
      <c r="E20" s="9">
        <v>1915979.39</v>
      </c>
      <c r="F20" s="9">
        <v>515702.42</v>
      </c>
      <c r="G20" s="9">
        <v>1332823.8999999999</v>
      </c>
      <c r="H20" s="9">
        <v>1038286.4</v>
      </c>
      <c r="I20" s="9">
        <v>2797861.01</v>
      </c>
      <c r="J20" s="9">
        <v>1440041.05</v>
      </c>
      <c r="K20" s="9">
        <v>1515032.05</v>
      </c>
      <c r="L20" s="9">
        <v>2285704.2999999998</v>
      </c>
      <c r="M20" s="9">
        <v>2285704.2999999998</v>
      </c>
      <c r="N20" s="9">
        <v>2285704.2999999998</v>
      </c>
    </row>
    <row r="21" spans="1:14" x14ac:dyDescent="0.2">
      <c r="A21" s="8" t="s">
        <v>140</v>
      </c>
      <c r="B21" s="9">
        <f>SUM(C21:N21)</f>
        <v>581589975.75999999</v>
      </c>
      <c r="C21" s="9">
        <v>66180488.609999999</v>
      </c>
      <c r="D21" s="9">
        <v>46901646.009999998</v>
      </c>
      <c r="E21" s="9">
        <v>46510439.609999999</v>
      </c>
      <c r="F21" s="9">
        <v>42461714.649999999</v>
      </c>
      <c r="G21" s="9">
        <v>47085652.810000002</v>
      </c>
      <c r="H21" s="9">
        <v>61427491.969999999</v>
      </c>
      <c r="I21" s="9">
        <v>45587508.219999999</v>
      </c>
      <c r="J21" s="9">
        <v>59953195.109999999</v>
      </c>
      <c r="K21" s="9">
        <v>47360504.579999998</v>
      </c>
      <c r="L21" s="9">
        <v>40191571.170000002</v>
      </c>
      <c r="M21" s="9">
        <v>39414881.509999998</v>
      </c>
      <c r="N21" s="9">
        <v>38514881.509999998</v>
      </c>
    </row>
    <row r="22" spans="1:14" x14ac:dyDescent="0.2">
      <c r="A22" s="8" t="s">
        <v>141</v>
      </c>
      <c r="B22" s="9">
        <f>SUM(C22:N22)</f>
        <v>110983728</v>
      </c>
      <c r="C22" s="9">
        <v>8289324.29</v>
      </c>
      <c r="D22" s="9">
        <v>9967350.8000000007</v>
      </c>
      <c r="E22" s="9">
        <v>9351180.2699999996</v>
      </c>
      <c r="F22" s="9">
        <v>8724381.0099999998</v>
      </c>
      <c r="G22" s="9">
        <v>9326039.9499999993</v>
      </c>
      <c r="H22" s="9">
        <v>9193535.7799999993</v>
      </c>
      <c r="I22" s="9">
        <v>9585135.0700000003</v>
      </c>
      <c r="J22" s="9">
        <v>12547772.779999999</v>
      </c>
      <c r="K22" s="9">
        <v>8499052.9600000009</v>
      </c>
      <c r="L22" s="9">
        <v>8499985.0299999993</v>
      </c>
      <c r="M22" s="9">
        <v>8499985.0299999993</v>
      </c>
      <c r="N22" s="9">
        <v>8499985.0299999993</v>
      </c>
    </row>
    <row r="23" spans="1:14" x14ac:dyDescent="0.2">
      <c r="A23" s="8" t="s">
        <v>142</v>
      </c>
      <c r="B23" s="9">
        <f>SUM(C23:N23)</f>
        <v>80664699.450000018</v>
      </c>
      <c r="C23" s="9">
        <v>6972221.6600000001</v>
      </c>
      <c r="D23" s="9">
        <v>10149613.32</v>
      </c>
      <c r="E23" s="9">
        <v>7033363.6100000003</v>
      </c>
      <c r="F23" s="9">
        <v>6391439.04</v>
      </c>
      <c r="G23" s="9">
        <v>8729223.1500000004</v>
      </c>
      <c r="H23" s="9">
        <v>9323663.9000000004</v>
      </c>
      <c r="I23" s="9">
        <v>8039445</v>
      </c>
      <c r="J23" s="9">
        <v>7968337.6799999997</v>
      </c>
      <c r="K23" s="9">
        <v>3807046.47</v>
      </c>
      <c r="L23" s="9">
        <v>4083448.54</v>
      </c>
      <c r="M23" s="9">
        <v>4083448.54</v>
      </c>
      <c r="N23" s="9">
        <v>4083448.54</v>
      </c>
    </row>
    <row r="24" spans="1:14" x14ac:dyDescent="0.2">
      <c r="A24" s="8" t="s">
        <v>143</v>
      </c>
      <c r="B24" s="9">
        <f>SUM(C24:N24)</f>
        <v>3727758.22</v>
      </c>
      <c r="C24" s="9">
        <v>49565.89</v>
      </c>
      <c r="D24" s="9">
        <v>559653.81999999995</v>
      </c>
      <c r="E24" s="9">
        <v>46590.33</v>
      </c>
      <c r="F24" s="9">
        <v>842116.41</v>
      </c>
      <c r="G24" s="9">
        <v>17804.13</v>
      </c>
      <c r="H24" s="9">
        <v>1213452.71</v>
      </c>
      <c r="I24" s="9">
        <v>18468.45</v>
      </c>
      <c r="J24" s="9">
        <v>838591.35</v>
      </c>
      <c r="K24" s="9">
        <v>31845</v>
      </c>
      <c r="L24" s="9">
        <v>36556.71</v>
      </c>
      <c r="M24" s="9">
        <v>36556.71</v>
      </c>
      <c r="N24" s="9">
        <v>36556.71</v>
      </c>
    </row>
    <row r="25" spans="1:14" x14ac:dyDescent="0.2">
      <c r="A25" s="8" t="s">
        <v>144</v>
      </c>
      <c r="B25" s="9">
        <f>SUM(C25:N25)</f>
        <v>9146575.7500000019</v>
      </c>
      <c r="C25" s="9">
        <v>762523.58</v>
      </c>
      <c r="D25" s="9">
        <v>316394.39</v>
      </c>
      <c r="E25" s="9">
        <v>3644334.99</v>
      </c>
      <c r="F25" s="9">
        <v>508818.32</v>
      </c>
      <c r="G25" s="9">
        <v>335552.38</v>
      </c>
      <c r="H25" s="9">
        <v>538127.19999999995</v>
      </c>
      <c r="I25" s="9">
        <v>358893.57</v>
      </c>
      <c r="J25" s="9">
        <v>376565.87</v>
      </c>
      <c r="K25" s="9">
        <v>839915.73</v>
      </c>
      <c r="L25" s="9">
        <v>488483.24</v>
      </c>
      <c r="M25" s="9">
        <v>488483.24</v>
      </c>
      <c r="N25" s="9">
        <v>488483.24</v>
      </c>
    </row>
    <row r="26" spans="1:14" x14ac:dyDescent="0.2">
      <c r="A26" s="8" t="s">
        <v>145</v>
      </c>
      <c r="B26" s="9">
        <f>SUM(C26:N26)</f>
        <v>312375693.56000006</v>
      </c>
      <c r="C26" s="9">
        <v>44552981.280000001</v>
      </c>
      <c r="D26" s="9">
        <v>21094333.829999998</v>
      </c>
      <c r="E26" s="9">
        <v>21012425.870000001</v>
      </c>
      <c r="F26" s="9">
        <v>21121034.09</v>
      </c>
      <c r="G26" s="9">
        <v>22970234.710000001</v>
      </c>
      <c r="H26" s="9">
        <v>34724576.859999999</v>
      </c>
      <c r="I26" s="9">
        <v>23534959.149999999</v>
      </c>
      <c r="J26" s="9">
        <v>32846441.77</v>
      </c>
      <c r="K26" s="9">
        <v>26689663.350000001</v>
      </c>
      <c r="L26" s="9">
        <v>22773364.210000001</v>
      </c>
      <c r="M26" s="9">
        <v>20977839.219999999</v>
      </c>
      <c r="N26" s="9">
        <v>20077839.219999999</v>
      </c>
    </row>
    <row r="27" spans="1:14" x14ac:dyDescent="0.2">
      <c r="A27" s="8" t="s">
        <v>146</v>
      </c>
      <c r="B27" s="9">
        <f>SUM(C27:N27)</f>
        <v>16589492.9</v>
      </c>
      <c r="C27" s="9">
        <v>1214148.46</v>
      </c>
      <c r="D27" s="9">
        <v>276106.11</v>
      </c>
      <c r="E27" s="9">
        <v>1562243.56</v>
      </c>
      <c r="F27" s="9">
        <v>976889.86</v>
      </c>
      <c r="G27" s="9">
        <v>1373044.83</v>
      </c>
      <c r="H27" s="9">
        <v>2300204.66</v>
      </c>
      <c r="I27" s="9">
        <v>1131925.1399999999</v>
      </c>
      <c r="J27" s="9">
        <v>504755.03</v>
      </c>
      <c r="K27" s="9">
        <v>1617099.6</v>
      </c>
      <c r="L27" s="9">
        <v>1198468.33</v>
      </c>
      <c r="M27" s="9">
        <v>2217303.66</v>
      </c>
      <c r="N27" s="9">
        <v>2217303.66</v>
      </c>
    </row>
    <row r="28" spans="1:14" x14ac:dyDescent="0.2">
      <c r="A28" s="8" t="s">
        <v>147</v>
      </c>
      <c r="B28" s="9">
        <f>SUM(C28:N28)</f>
        <v>1315560.5800000003</v>
      </c>
      <c r="C28" s="9">
        <v>72116</v>
      </c>
      <c r="D28" s="9">
        <v>90513</v>
      </c>
      <c r="E28" s="9">
        <v>131017.29</v>
      </c>
      <c r="F28" s="9">
        <v>15978.37</v>
      </c>
      <c r="G28" s="9">
        <v>183806.77</v>
      </c>
      <c r="H28" s="9">
        <v>134282.64000000001</v>
      </c>
      <c r="I28" s="9">
        <v>115446.92</v>
      </c>
      <c r="J28" s="9">
        <v>142666.37</v>
      </c>
      <c r="K28" s="9">
        <v>101545.64</v>
      </c>
      <c r="L28" s="9">
        <v>109395.86</v>
      </c>
      <c r="M28" s="9">
        <v>109395.86</v>
      </c>
      <c r="N28" s="9">
        <v>109395.86</v>
      </c>
    </row>
    <row r="29" spans="1:14" x14ac:dyDescent="0.2">
      <c r="A29" s="8" t="s">
        <v>148</v>
      </c>
      <c r="B29" s="9">
        <f>SUM(C29:N29)</f>
        <v>22359326.27</v>
      </c>
      <c r="C29" s="9">
        <v>975171.43</v>
      </c>
      <c r="D29" s="9">
        <v>1502448.69</v>
      </c>
      <c r="E29" s="9">
        <v>1926952.04</v>
      </c>
      <c r="F29" s="9">
        <v>1805638.55</v>
      </c>
      <c r="G29" s="9">
        <v>2808153.89</v>
      </c>
      <c r="H29" s="9">
        <v>1995348.55</v>
      </c>
      <c r="I29" s="9">
        <v>1138426.49</v>
      </c>
      <c r="J29" s="9">
        <v>1886833.77</v>
      </c>
      <c r="K29" s="9">
        <v>4147314.4</v>
      </c>
      <c r="L29" s="9">
        <v>1391012.82</v>
      </c>
      <c r="M29" s="9">
        <v>1391012.82</v>
      </c>
      <c r="N29" s="9">
        <v>1391012.82</v>
      </c>
    </row>
    <row r="30" spans="1:14" x14ac:dyDescent="0.2">
      <c r="A30" s="8" t="s">
        <v>149</v>
      </c>
      <c r="B30" s="9">
        <f>SUM(C30:N30)</f>
        <v>24427141.030000001</v>
      </c>
      <c r="C30" s="9">
        <v>3292436.02</v>
      </c>
      <c r="D30" s="9">
        <v>2945232.05</v>
      </c>
      <c r="E30" s="9">
        <v>1802331.65</v>
      </c>
      <c r="F30" s="9">
        <v>2075419</v>
      </c>
      <c r="G30" s="9">
        <v>1341793</v>
      </c>
      <c r="H30" s="9">
        <v>2004299.67</v>
      </c>
      <c r="I30" s="9">
        <v>1664808.43</v>
      </c>
      <c r="J30" s="9">
        <v>2841230.49</v>
      </c>
      <c r="K30" s="9">
        <v>1627021.43</v>
      </c>
      <c r="L30" s="9">
        <v>1610856.43</v>
      </c>
      <c r="M30" s="9">
        <v>1610856.43</v>
      </c>
      <c r="N30" s="9">
        <v>1610856.43</v>
      </c>
    </row>
    <row r="31" spans="1:14" x14ac:dyDescent="0.2">
      <c r="A31" s="8" t="s">
        <v>150</v>
      </c>
      <c r="B31" s="9">
        <f>SUM(C31:N31)</f>
        <v>33601803.900000006</v>
      </c>
      <c r="C31" s="9">
        <v>5083672.6500000004</v>
      </c>
      <c r="D31" s="9">
        <v>1350682.74</v>
      </c>
      <c r="E31" s="9">
        <v>969944.3</v>
      </c>
      <c r="F31" s="9">
        <v>1969975.4</v>
      </c>
      <c r="G31" s="9">
        <v>1630896.83</v>
      </c>
      <c r="H31" s="9">
        <v>1243530.78</v>
      </c>
      <c r="I31" s="9">
        <v>6204307.9199999999</v>
      </c>
      <c r="J31" s="9">
        <v>1227362.67</v>
      </c>
      <c r="K31" s="9">
        <v>2999123.64</v>
      </c>
      <c r="L31" s="9">
        <v>3640768.99</v>
      </c>
      <c r="M31" s="9">
        <v>3640768.99</v>
      </c>
      <c r="N31" s="9">
        <v>3640768.99</v>
      </c>
    </row>
    <row r="32" spans="1:14" x14ac:dyDescent="0.2">
      <c r="A32" s="8" t="s">
        <v>151</v>
      </c>
      <c r="B32" s="9">
        <f>SUM(C32:N32)</f>
        <v>33601803.900000006</v>
      </c>
      <c r="C32" s="9">
        <v>5083672.6500000004</v>
      </c>
      <c r="D32" s="9">
        <v>1350682.74</v>
      </c>
      <c r="E32" s="9">
        <v>969944.3</v>
      </c>
      <c r="F32" s="9">
        <v>1969975.4</v>
      </c>
      <c r="G32" s="9">
        <v>1630896.83</v>
      </c>
      <c r="H32" s="9">
        <v>1243530.78</v>
      </c>
      <c r="I32" s="9">
        <v>6204307.9199999999</v>
      </c>
      <c r="J32" s="9">
        <v>1227362.67</v>
      </c>
      <c r="K32" s="9">
        <v>2999123.64</v>
      </c>
      <c r="L32" s="9">
        <v>3640768.99</v>
      </c>
      <c r="M32" s="9">
        <v>3640768.99</v>
      </c>
      <c r="N32" s="9">
        <v>3640768.99</v>
      </c>
    </row>
    <row r="33" spans="1:14" x14ac:dyDescent="0.2">
      <c r="A33" s="8" t="s">
        <v>152</v>
      </c>
      <c r="B33" s="9">
        <f>SUM(C33:N33)</f>
        <v>14964885.420000002</v>
      </c>
      <c r="C33" s="9">
        <v>495808.49</v>
      </c>
      <c r="D33" s="9">
        <v>5079247.1399999997</v>
      </c>
      <c r="E33" s="9">
        <v>1512470.37</v>
      </c>
      <c r="F33" s="9">
        <v>750250.52</v>
      </c>
      <c r="G33" s="9">
        <v>30662.23</v>
      </c>
      <c r="H33" s="9">
        <v>4235108.29</v>
      </c>
      <c r="I33" s="9">
        <v>218688.16</v>
      </c>
      <c r="J33" s="9">
        <v>912500.86</v>
      </c>
      <c r="K33" s="9">
        <v>856461.73</v>
      </c>
      <c r="L33" s="9">
        <v>291229.21000000002</v>
      </c>
      <c r="M33" s="9">
        <v>291229.21000000002</v>
      </c>
      <c r="N33" s="9">
        <v>291229.21000000002</v>
      </c>
    </row>
    <row r="34" spans="1:14" x14ac:dyDescent="0.2">
      <c r="A34" s="8" t="s">
        <v>153</v>
      </c>
      <c r="B34" s="9">
        <f>SUM(C34:N34)</f>
        <v>4807519.33</v>
      </c>
      <c r="C34" s="9">
        <v>495808.49</v>
      </c>
      <c r="D34" s="9">
        <v>190675.84</v>
      </c>
      <c r="E34" s="9">
        <v>498770.37</v>
      </c>
      <c r="F34" s="9">
        <v>750250.52</v>
      </c>
      <c r="G34" s="9">
        <v>21962.23</v>
      </c>
      <c r="H34" s="9">
        <v>751435.55</v>
      </c>
      <c r="I34" s="9">
        <v>82847.92</v>
      </c>
      <c r="J34" s="9">
        <v>412550.96</v>
      </c>
      <c r="K34" s="9">
        <v>729529.82</v>
      </c>
      <c r="L34" s="9">
        <v>291229.21000000002</v>
      </c>
      <c r="M34" s="9">
        <v>291229.21000000002</v>
      </c>
      <c r="N34" s="9">
        <v>291229.21000000002</v>
      </c>
    </row>
    <row r="35" spans="1:14" x14ac:dyDescent="0.2">
      <c r="A35" s="8" t="s">
        <v>154</v>
      </c>
      <c r="B35" s="9">
        <f>SUM(C35:N35)</f>
        <v>7308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7308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 x14ac:dyDescent="0.2">
      <c r="A36" s="8" t="s">
        <v>155</v>
      </c>
      <c r="B36" s="9">
        <f>SUM(C36:N36)</f>
        <v>1469876.61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1391776.12</v>
      </c>
      <c r="I36" s="9">
        <v>78100.490000000005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 x14ac:dyDescent="0.2">
      <c r="A37" s="8" t="s">
        <v>156</v>
      </c>
      <c r="B37" s="9">
        <f>SUM(C37:N37)</f>
        <v>7209941.5300000003</v>
      </c>
      <c r="C37" s="9">
        <v>0</v>
      </c>
      <c r="D37" s="9">
        <v>3808798.01</v>
      </c>
      <c r="E37" s="9">
        <v>1013700</v>
      </c>
      <c r="F37" s="9">
        <v>0</v>
      </c>
      <c r="G37" s="9">
        <v>0</v>
      </c>
      <c r="H37" s="9">
        <v>1962893.62</v>
      </c>
      <c r="I37" s="9">
        <v>0</v>
      </c>
      <c r="J37" s="9">
        <v>424549.9</v>
      </c>
      <c r="K37" s="9">
        <v>0</v>
      </c>
      <c r="L37" s="9">
        <v>0</v>
      </c>
      <c r="M37" s="9">
        <v>0</v>
      </c>
      <c r="N37" s="9">
        <v>0</v>
      </c>
    </row>
    <row r="38" spans="1:14" x14ac:dyDescent="0.2">
      <c r="A38" s="8" t="s">
        <v>157</v>
      </c>
      <c r="B38" s="9">
        <f>SUM(C38:N38)</f>
        <v>1470239.95</v>
      </c>
      <c r="C38" s="9">
        <v>0</v>
      </c>
      <c r="D38" s="9">
        <v>1079773.29</v>
      </c>
      <c r="E38" s="9">
        <v>0</v>
      </c>
      <c r="F38" s="9">
        <v>0</v>
      </c>
      <c r="G38" s="9">
        <v>8700</v>
      </c>
      <c r="H38" s="9">
        <v>121695</v>
      </c>
      <c r="I38" s="9">
        <v>57739.75</v>
      </c>
      <c r="J38" s="9">
        <v>75400</v>
      </c>
      <c r="K38" s="9">
        <v>126931.91</v>
      </c>
      <c r="L38" s="9">
        <v>0</v>
      </c>
      <c r="M38" s="9">
        <v>0</v>
      </c>
      <c r="N38" s="9">
        <v>0</v>
      </c>
    </row>
    <row r="39" spans="1:14" x14ac:dyDescent="0.2">
      <c r="A39" s="8" t="s">
        <v>158</v>
      </c>
      <c r="B39" s="9">
        <f>SUM(C39:N39)</f>
        <v>210391561.00000003</v>
      </c>
      <c r="C39" s="9">
        <v>731400.02</v>
      </c>
      <c r="D39" s="9">
        <v>7311733.3700000001</v>
      </c>
      <c r="E39" s="9">
        <v>20598976.890000001</v>
      </c>
      <c r="F39" s="9">
        <v>32901744.43</v>
      </c>
      <c r="G39" s="9">
        <v>39089572.759999998</v>
      </c>
      <c r="H39" s="9">
        <v>28946505.010000002</v>
      </c>
      <c r="I39" s="9">
        <v>30465601.09</v>
      </c>
      <c r="J39" s="9">
        <v>16876371.370000001</v>
      </c>
      <c r="K39" s="9">
        <v>11523740.029999999</v>
      </c>
      <c r="L39" s="9">
        <v>7567288.4299999997</v>
      </c>
      <c r="M39" s="9">
        <v>10056194.49</v>
      </c>
      <c r="N39" s="9">
        <v>4322433.1100000003</v>
      </c>
    </row>
    <row r="40" spans="1:14" x14ac:dyDescent="0.2">
      <c r="A40" s="8" t="s">
        <v>159</v>
      </c>
      <c r="B40" s="9">
        <f>SUM(C40:N40)</f>
        <v>210391561.00000003</v>
      </c>
      <c r="C40" s="9">
        <v>731400.02</v>
      </c>
      <c r="D40" s="9">
        <v>7311733.3700000001</v>
      </c>
      <c r="E40" s="9">
        <v>20598976.890000001</v>
      </c>
      <c r="F40" s="9">
        <v>32901744.43</v>
      </c>
      <c r="G40" s="9">
        <v>39089572.759999998</v>
      </c>
      <c r="H40" s="9">
        <v>28946505.010000002</v>
      </c>
      <c r="I40" s="9">
        <v>30465601.09</v>
      </c>
      <c r="J40" s="9">
        <v>16876371.370000001</v>
      </c>
      <c r="K40" s="9">
        <v>11523740.029999999</v>
      </c>
      <c r="L40" s="9">
        <v>7567288.4299999997</v>
      </c>
      <c r="M40" s="9">
        <v>10056194.49</v>
      </c>
      <c r="N40" s="9">
        <v>4322433.1100000003</v>
      </c>
    </row>
    <row r="41" spans="1:14" x14ac:dyDescent="0.2">
      <c r="A41" s="8" t="s">
        <v>160</v>
      </c>
      <c r="B41" s="9">
        <f>SUM(C41:N41)</f>
        <v>54638650.140000001</v>
      </c>
      <c r="C41" s="9">
        <v>5389774.0199999996</v>
      </c>
      <c r="D41" s="9">
        <v>5341015.51</v>
      </c>
      <c r="E41" s="9">
        <v>5346464.08</v>
      </c>
      <c r="F41" s="9">
        <v>5393543.21</v>
      </c>
      <c r="G41" s="9">
        <v>5394141.8499999996</v>
      </c>
      <c r="H41" s="9">
        <v>6644033.0300000003</v>
      </c>
      <c r="I41" s="9">
        <v>5901414.7699999996</v>
      </c>
      <c r="J41" s="9">
        <v>3103908.8</v>
      </c>
      <c r="K41" s="9">
        <v>3088461.75</v>
      </c>
      <c r="L41" s="9">
        <v>3098770.96</v>
      </c>
      <c r="M41" s="9">
        <v>2963833.13</v>
      </c>
      <c r="N41" s="9">
        <v>2973289.03</v>
      </c>
    </row>
    <row r="42" spans="1:14" x14ac:dyDescent="0.2">
      <c r="A42" s="8" t="s">
        <v>161</v>
      </c>
      <c r="B42" s="9">
        <f>SUM(C42:N42)</f>
        <v>27471459.139999997</v>
      </c>
      <c r="C42" s="9">
        <v>3188068.27</v>
      </c>
      <c r="D42" s="9">
        <v>3192205.85</v>
      </c>
      <c r="E42" s="9">
        <v>3197094.92</v>
      </c>
      <c r="F42" s="9">
        <v>3200634.78</v>
      </c>
      <c r="G42" s="9">
        <v>3204239.48</v>
      </c>
      <c r="H42" s="9">
        <v>3651699.48</v>
      </c>
      <c r="I42" s="9">
        <v>3661641.56</v>
      </c>
      <c r="J42" s="9">
        <v>814554.94</v>
      </c>
      <c r="K42" s="9">
        <v>824736.88</v>
      </c>
      <c r="L42" s="9">
        <v>835046.09</v>
      </c>
      <c r="M42" s="9">
        <v>845484.17</v>
      </c>
      <c r="N42" s="9">
        <v>856052.72</v>
      </c>
    </row>
    <row r="43" spans="1:14" x14ac:dyDescent="0.2">
      <c r="A43" s="8" t="s">
        <v>162</v>
      </c>
      <c r="B43" s="9">
        <f>SUM(C43:N43)</f>
        <v>27167191.000000004</v>
      </c>
      <c r="C43" s="9">
        <v>2201705.75</v>
      </c>
      <c r="D43" s="9">
        <v>2148809.66</v>
      </c>
      <c r="E43" s="9">
        <v>2149369.16</v>
      </c>
      <c r="F43" s="9">
        <v>2192908.4300000002</v>
      </c>
      <c r="G43" s="9">
        <v>2189902.37</v>
      </c>
      <c r="H43" s="9">
        <v>2992333.55</v>
      </c>
      <c r="I43" s="9">
        <v>2239773.21</v>
      </c>
      <c r="J43" s="9">
        <v>2289353.86</v>
      </c>
      <c r="K43" s="9">
        <v>2263724.87</v>
      </c>
      <c r="L43" s="9">
        <v>2263724.87</v>
      </c>
      <c r="M43" s="9">
        <v>2118348.96</v>
      </c>
      <c r="N43" s="9">
        <v>2117236.31</v>
      </c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13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31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32</v>
      </c>
      <c r="B4" s="2" t="s">
        <v>33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34</v>
      </c>
      <c r="B5" s="2" t="s">
        <v>35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36</v>
      </c>
      <c r="B6" s="2" t="s">
        <v>37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38</v>
      </c>
      <c r="B7" s="2" t="s">
        <v>39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40</v>
      </c>
      <c r="B8" s="2" t="s">
        <v>41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42</v>
      </c>
      <c r="B9" s="2" t="s">
        <v>43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44</v>
      </c>
      <c r="B10" s="2" t="s">
        <v>45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46</v>
      </c>
      <c r="B11" s="2" t="s">
        <v>47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27</v>
      </c>
      <c r="B12" s="3" t="s">
        <v>13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13</v>
      </c>
      <c r="B1" s="1" t="s">
        <v>13</v>
      </c>
      <c r="C1" s="1" t="s">
        <v>13</v>
      </c>
      <c r="D1" s="1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27</v>
      </c>
    </row>
    <row r="2" spans="1:17" x14ac:dyDescent="0.2">
      <c r="A2" s="1" t="s">
        <v>28</v>
      </c>
      <c r="B2" s="1" t="s">
        <v>13</v>
      </c>
      <c r="C2" s="1" t="s">
        <v>48</v>
      </c>
      <c r="D2" s="1" t="s">
        <v>13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3" t="s">
        <v>29</v>
      </c>
    </row>
    <row r="3" spans="1:17" x14ac:dyDescent="0.2">
      <c r="A3" s="2" t="s">
        <v>30</v>
      </c>
      <c r="B3" s="2" t="s">
        <v>31</v>
      </c>
      <c r="C3" s="2" t="s">
        <v>49</v>
      </c>
      <c r="D3" s="2" t="s">
        <v>50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13</v>
      </c>
      <c r="B4" s="2" t="s">
        <v>13</v>
      </c>
      <c r="C4" s="2" t="s">
        <v>51</v>
      </c>
      <c r="D4" s="2" t="s">
        <v>52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13</v>
      </c>
      <c r="B5" s="2" t="s">
        <v>13</v>
      </c>
      <c r="C5" s="2" t="s">
        <v>53</v>
      </c>
      <c r="D5" s="2" t="s">
        <v>54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13</v>
      </c>
      <c r="B6" s="2" t="s">
        <v>13</v>
      </c>
      <c r="C6" s="2" t="s">
        <v>55</v>
      </c>
      <c r="D6" s="2" t="s">
        <v>56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13</v>
      </c>
      <c r="B7" s="2" t="s">
        <v>13</v>
      </c>
      <c r="C7" s="2" t="s">
        <v>57</v>
      </c>
      <c r="D7" s="2" t="s">
        <v>58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32</v>
      </c>
      <c r="B8" s="2" t="s">
        <v>33</v>
      </c>
      <c r="C8" s="2" t="s">
        <v>59</v>
      </c>
      <c r="D8" s="2" t="s">
        <v>60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13</v>
      </c>
      <c r="B9" s="2" t="s">
        <v>13</v>
      </c>
      <c r="C9" s="2" t="s">
        <v>61</v>
      </c>
      <c r="D9" s="2" t="s">
        <v>62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13</v>
      </c>
      <c r="B10" s="2" t="s">
        <v>13</v>
      </c>
      <c r="C10" s="2" t="s">
        <v>63</v>
      </c>
      <c r="D10" s="2" t="s">
        <v>64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13</v>
      </c>
      <c r="B11" s="2" t="s">
        <v>13</v>
      </c>
      <c r="C11" s="2" t="s">
        <v>65</v>
      </c>
      <c r="D11" s="2" t="s">
        <v>66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13</v>
      </c>
      <c r="B12" s="2" t="s">
        <v>13</v>
      </c>
      <c r="C12" s="2" t="s">
        <v>67</v>
      </c>
      <c r="D12" s="2" t="s">
        <v>68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13</v>
      </c>
      <c r="B13" s="2" t="s">
        <v>13</v>
      </c>
      <c r="C13" s="2" t="s">
        <v>69</v>
      </c>
      <c r="D13" s="2" t="s">
        <v>70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13</v>
      </c>
      <c r="B14" s="2" t="s">
        <v>13</v>
      </c>
      <c r="C14" s="2" t="s">
        <v>71</v>
      </c>
      <c r="D14" s="2" t="s">
        <v>72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13</v>
      </c>
      <c r="B15" s="2" t="s">
        <v>13</v>
      </c>
      <c r="C15" s="2" t="s">
        <v>73</v>
      </c>
      <c r="D15" s="2" t="s">
        <v>74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34</v>
      </c>
      <c r="B16" s="2" t="s">
        <v>35</v>
      </c>
      <c r="C16" s="2" t="s">
        <v>75</v>
      </c>
      <c r="D16" s="2" t="s">
        <v>76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13</v>
      </c>
      <c r="B17" s="2" t="s">
        <v>13</v>
      </c>
      <c r="C17" s="2" t="s">
        <v>77</v>
      </c>
      <c r="D17" s="2" t="s">
        <v>78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13</v>
      </c>
      <c r="B18" s="2" t="s">
        <v>13</v>
      </c>
      <c r="C18" s="2" t="s">
        <v>79</v>
      </c>
      <c r="D18" s="2" t="s">
        <v>80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13</v>
      </c>
      <c r="B19" s="2" t="s">
        <v>13</v>
      </c>
      <c r="C19" s="2" t="s">
        <v>81</v>
      </c>
      <c r="D19" s="2" t="s">
        <v>82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13</v>
      </c>
      <c r="B20" s="2" t="s">
        <v>13</v>
      </c>
      <c r="C20" s="2" t="s">
        <v>83</v>
      </c>
      <c r="D20" s="2" t="s">
        <v>84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13</v>
      </c>
      <c r="B21" s="2" t="s">
        <v>13</v>
      </c>
      <c r="C21" s="2" t="s">
        <v>85</v>
      </c>
      <c r="D21" s="2" t="s">
        <v>86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13</v>
      </c>
      <c r="B22" s="2" t="s">
        <v>13</v>
      </c>
      <c r="C22" s="2" t="s">
        <v>87</v>
      </c>
      <c r="D22" s="2" t="s">
        <v>88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13</v>
      </c>
      <c r="B23" s="2" t="s">
        <v>13</v>
      </c>
      <c r="C23" s="2" t="s">
        <v>89</v>
      </c>
      <c r="D23" s="2" t="s">
        <v>90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13</v>
      </c>
      <c r="B24" s="2" t="s">
        <v>13</v>
      </c>
      <c r="C24" s="2" t="s">
        <v>91</v>
      </c>
      <c r="D24" s="2" t="s">
        <v>92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36</v>
      </c>
      <c r="B25" s="2" t="s">
        <v>37</v>
      </c>
      <c r="C25" s="2" t="s">
        <v>93</v>
      </c>
      <c r="D25" s="2" t="s">
        <v>94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13</v>
      </c>
      <c r="B26" s="2" t="s">
        <v>13</v>
      </c>
      <c r="C26" s="2" t="s">
        <v>95</v>
      </c>
      <c r="D26" s="2" t="s">
        <v>96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38</v>
      </c>
      <c r="B27" s="2" t="s">
        <v>39</v>
      </c>
      <c r="C27" s="2" t="s">
        <v>97</v>
      </c>
      <c r="D27" s="2" t="s">
        <v>98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13</v>
      </c>
      <c r="B28" s="2" t="s">
        <v>13</v>
      </c>
      <c r="C28" s="2" t="s">
        <v>99</v>
      </c>
      <c r="D28" s="2" t="s">
        <v>100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13</v>
      </c>
      <c r="B29" s="2" t="s">
        <v>13</v>
      </c>
      <c r="C29" s="2" t="s">
        <v>101</v>
      </c>
      <c r="D29" s="2" t="s">
        <v>102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13</v>
      </c>
      <c r="B30" s="2" t="s">
        <v>13</v>
      </c>
      <c r="C30" s="2" t="s">
        <v>103</v>
      </c>
      <c r="D30" s="2" t="s">
        <v>104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13</v>
      </c>
      <c r="B31" s="2" t="s">
        <v>13</v>
      </c>
      <c r="C31" s="2" t="s">
        <v>105</v>
      </c>
      <c r="D31" s="2" t="s">
        <v>106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40</v>
      </c>
      <c r="B32" s="2" t="s">
        <v>41</v>
      </c>
      <c r="C32" s="2" t="s">
        <v>107</v>
      </c>
      <c r="D32" s="2" t="s">
        <v>108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13</v>
      </c>
      <c r="B33" s="2" t="s">
        <v>13</v>
      </c>
      <c r="C33" s="2" t="s">
        <v>109</v>
      </c>
      <c r="D33" s="2" t="s">
        <v>110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42</v>
      </c>
      <c r="B34" s="2" t="s">
        <v>43</v>
      </c>
      <c r="C34" s="2" t="s">
        <v>111</v>
      </c>
      <c r="D34" s="2" t="s">
        <v>112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44</v>
      </c>
      <c r="B35" s="2" t="s">
        <v>45</v>
      </c>
      <c r="C35" s="2" t="s">
        <v>113</v>
      </c>
      <c r="D35" s="2" t="s">
        <v>114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13</v>
      </c>
      <c r="B36" s="2" t="s">
        <v>13</v>
      </c>
      <c r="C36" s="2" t="s">
        <v>115</v>
      </c>
      <c r="D36" s="2" t="s">
        <v>116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13</v>
      </c>
      <c r="B37" s="2" t="s">
        <v>13</v>
      </c>
      <c r="C37" s="2" t="s">
        <v>117</v>
      </c>
      <c r="D37" s="2" t="s">
        <v>118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13</v>
      </c>
      <c r="B38" s="2" t="s">
        <v>13</v>
      </c>
      <c r="C38" s="2" t="s">
        <v>119</v>
      </c>
      <c r="D38" s="2" t="s">
        <v>120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46</v>
      </c>
      <c r="B39" s="2" t="s">
        <v>47</v>
      </c>
      <c r="C39" s="2" t="s">
        <v>46</v>
      </c>
      <c r="D39" s="2" t="s">
        <v>47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VICKY</cp:lastModifiedBy>
  <cp:lastPrinted>2017-04-20T22:09:12Z</cp:lastPrinted>
  <dcterms:created xsi:type="dcterms:W3CDTF">2015-04-13T22:35:25Z</dcterms:created>
  <dcterms:modified xsi:type="dcterms:W3CDTF">2024-05-15T18:04:06Z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